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w-my.sharepoint.com/personal/katrin_schiesslbauer_deutschebahn_com/Documents/Amberg-Marketing/ZNAS/Neue Projekte/6310/Eingliederung freigest.Schülerverkehr Edelsfeld/"/>
    </mc:Choice>
  </mc:AlternateContent>
  <xr:revisionPtr revIDLastSave="339" documentId="8_{DB59EC37-DCAE-48DF-B838-1B2ACAA0DE75}" xr6:coauthVersionLast="47" xr6:coauthVersionMax="47" xr10:uidLastSave="{249163AA-7A45-4AE2-B19A-0BE7CC5B9AF5}"/>
  <bookViews>
    <workbookView xWindow="-120" yWindow="-120" windowWidth="29040" windowHeight="15720" activeTab="1" xr2:uid="{FD4E11AD-1D1A-41F7-A583-A3952D3A1AC9}"/>
  </bookViews>
  <sheets>
    <sheet name="Frühfahrt" sheetId="5" r:id="rId1"/>
    <sheet name="Nachmittagsfahrten" sheetId="6" r:id="rId2"/>
    <sheet name="Tabelle2" sheetId="4" r:id="rId3"/>
    <sheet name="Nachmittagsfahrten alt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3" l="1"/>
  <c r="N33" i="3"/>
  <c r="L33" i="3"/>
  <c r="H33" i="3"/>
  <c r="F33" i="3"/>
  <c r="D33" i="3"/>
  <c r="B33" i="3"/>
  <c r="M6" i="3"/>
  <c r="K6" i="3"/>
  <c r="I6" i="3"/>
  <c r="G6" i="3"/>
  <c r="E6" i="3"/>
  <c r="C6" i="3"/>
</calcChain>
</file>

<file path=xl/sharedStrings.xml><?xml version="1.0" encoding="utf-8"?>
<sst xmlns="http://schemas.openxmlformats.org/spreadsheetml/2006/main" count="384" uniqueCount="91">
  <si>
    <t>Edelsfeld, Schulstr.</t>
  </si>
  <si>
    <t>Vögelas, Abzw.</t>
  </si>
  <si>
    <t>Niederärndt</t>
  </si>
  <si>
    <t>Kleinalbershof</t>
  </si>
  <si>
    <t>Schmalnohe</t>
  </si>
  <si>
    <t xml:space="preserve">Streitbühl, Abzw. </t>
  </si>
  <si>
    <t>Sigras</t>
  </si>
  <si>
    <t>Kalchsreuth</t>
  </si>
  <si>
    <t>Hannesreuth, Abzw.</t>
  </si>
  <si>
    <t>Kürmreuth</t>
  </si>
  <si>
    <t>Schnellersdorf</t>
  </si>
  <si>
    <t>Sinnleithen</t>
  </si>
  <si>
    <t>Gaßenhof</t>
  </si>
  <si>
    <t>Steinling</t>
  </si>
  <si>
    <t>Silbergrub</t>
  </si>
  <si>
    <t>Eberhardsbühl, Abzw.</t>
  </si>
  <si>
    <t>Neumühle</t>
  </si>
  <si>
    <t>Eberhardsbühl, Ort</t>
  </si>
  <si>
    <t>Riglashof</t>
  </si>
  <si>
    <t>Weißenberg</t>
  </si>
  <si>
    <t>Oberndorf</t>
  </si>
  <si>
    <t>Boden</t>
  </si>
  <si>
    <t>Haltestelle</t>
  </si>
  <si>
    <t>Uhrzeit</t>
  </si>
  <si>
    <t>Integration freigest. Schülerverkehr Edelsfeld</t>
  </si>
  <si>
    <t>Frühfahrt</t>
  </si>
  <si>
    <t>Bernricht</t>
  </si>
  <si>
    <t>Mittagsfahrten</t>
  </si>
  <si>
    <t>MIDIBUS</t>
  </si>
  <si>
    <t>Haltestelle Neumühle muss neu eingerichtet werden.</t>
  </si>
  <si>
    <t>BEDARFS-
VERKEHR</t>
  </si>
  <si>
    <t>X</t>
  </si>
  <si>
    <t>Fahrt 1</t>
  </si>
  <si>
    <t>Fahrt 2</t>
  </si>
  <si>
    <t>Fahrt 3</t>
  </si>
  <si>
    <t>Fahrt 4</t>
  </si>
  <si>
    <t>Fahrt 5</t>
  </si>
  <si>
    <t xml:space="preserve">* Haltestellen werden von regulären Fahrt (6310/315) bedient. </t>
  </si>
  <si>
    <t xml:space="preserve">Fahrt 6310/315 wurde verlängert über Achse Niederärndt, Hast. Bernricht und Schnellersdorf gestrichen, </t>
  </si>
  <si>
    <t>diese müssen in Edelsfeld umsteigen in den Midibus (Fahrt 4)</t>
  </si>
  <si>
    <t>12-m-KOM</t>
  </si>
  <si>
    <t>Kilometer lt. Google/genaue 
km nach Verplanung durch RBO</t>
  </si>
  <si>
    <t>Fahrzeit</t>
  </si>
  <si>
    <t>49 km</t>
  </si>
  <si>
    <t>Edelsfeld, Raum</t>
  </si>
  <si>
    <t>SZ</t>
  </si>
  <si>
    <t>Spalte1</t>
  </si>
  <si>
    <t>Spalte2</t>
  </si>
  <si>
    <t>Spalte3</t>
  </si>
  <si>
    <t>Spalte4</t>
  </si>
  <si>
    <t>Spalte5</t>
  </si>
  <si>
    <t>reguläre Fahrt</t>
  </si>
  <si>
    <t>Wegscheid b. Kürmreuth</t>
  </si>
  <si>
    <t>Spalte6</t>
  </si>
  <si>
    <t>6310/315</t>
  </si>
  <si>
    <t>unverändert</t>
  </si>
  <si>
    <t>28 km</t>
  </si>
  <si>
    <t>22 km</t>
  </si>
  <si>
    <t xml:space="preserve">ACHTUNG: Fahrweg funktioniert bei Fahrt 6 nur mit MIDIBUS, da ein 12-m-KOM von Steinling in Richtung Silbergrub aufsetzt. </t>
  </si>
  <si>
    <t>Fahrt 6</t>
  </si>
  <si>
    <t>19 km</t>
  </si>
  <si>
    <t>Wegscheid b. Kürnreuth</t>
  </si>
  <si>
    <t>Bernricht b. Edelsfeld</t>
  </si>
  <si>
    <t>bestehende Fahrt</t>
  </si>
  <si>
    <t>12-m KOM</t>
  </si>
  <si>
    <t>Streitbühl, Abzw.</t>
  </si>
  <si>
    <t>6310/422</t>
  </si>
  <si>
    <t>Bruckner</t>
  </si>
  <si>
    <t>Kugler</t>
  </si>
  <si>
    <t xml:space="preserve">Edelsfeld, Schulstr. </t>
  </si>
  <si>
    <t>Schmalnohe, Ort</t>
  </si>
  <si>
    <t>Vögelas, Ort</t>
  </si>
  <si>
    <t>6310/300</t>
  </si>
  <si>
    <t>Oberndorf b. Edelsfeld</t>
  </si>
  <si>
    <t xml:space="preserve">Vögelas, Abzw. </t>
  </si>
  <si>
    <t>6310/293</t>
  </si>
  <si>
    <t>6310/295</t>
  </si>
  <si>
    <t>6310/297</t>
  </si>
  <si>
    <t>6310/299</t>
  </si>
  <si>
    <t>6310/301</t>
  </si>
  <si>
    <t>6310/341</t>
  </si>
  <si>
    <t>Schüler nach Amberg müssen am Raum umsteigen, Bruckner-Bus</t>
  </si>
  <si>
    <t xml:space="preserve">Schüler nach Amberg und Sulzbach können an der </t>
  </si>
  <si>
    <t>Haltestelle Raum umsteigen in die Bruckner-Busse</t>
  </si>
  <si>
    <t>Bus fährt im Anschluss nach Sulzbach, Schüler können hier sitzen bleiben.</t>
  </si>
  <si>
    <t>warten auf Umsteiger aus Auerbach</t>
  </si>
  <si>
    <t xml:space="preserve">Alle Fahrten verkehren als Bedarfsverkehr. Schüler müssen sich nicht anmelden, werden ohne Anmeldung befördert. </t>
  </si>
  <si>
    <t>Reguläre Fahrgäste müssen sich unter folgender Nummer am Vortag bis 16:00 Uhr unter folgender Nummer anmelden:</t>
  </si>
  <si>
    <t>0911/65005660</t>
  </si>
  <si>
    <t xml:space="preserve">Alle Fahrten verkehren Montag - Freitag an Schultagen. </t>
  </si>
  <si>
    <t>Busunternehmen: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</si>
</sst>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DB Office"/>
      <family val="2"/>
    </font>
    <font>
      <b/>
      <sz val="11"/>
      <color theme="1"/>
      <name val="DB Office"/>
      <family val="2"/>
    </font>
    <font>
      <b/>
      <sz val="14"/>
      <name val="DB Office"/>
      <family val="2"/>
    </font>
    <font>
      <sz val="8"/>
      <name val="DB Office"/>
      <family val="2"/>
    </font>
    <font>
      <b/>
      <sz val="11"/>
      <color rgb="FFFF0000"/>
      <name val="DB Office"/>
      <family val="2"/>
    </font>
    <font>
      <b/>
      <sz val="11"/>
      <name val="DB Office"/>
      <family val="2"/>
    </font>
    <font>
      <i/>
      <sz val="11"/>
      <color theme="1"/>
      <name val="DB Office"/>
      <family val="2"/>
    </font>
    <font>
      <b/>
      <i/>
      <sz val="11"/>
      <color theme="1"/>
      <name val="DB Office"/>
      <family val="2"/>
    </font>
    <font>
      <b/>
      <i/>
      <sz val="11"/>
      <name val="DB Office"/>
      <family val="2"/>
    </font>
    <font>
      <i/>
      <sz val="11"/>
      <color rgb="FFFF0000"/>
      <name val="DB Office"/>
      <family val="2"/>
    </font>
    <font>
      <sz val="11"/>
      <name val="DB Office"/>
      <family val="2"/>
    </font>
    <font>
      <i/>
      <sz val="11"/>
      <name val="DB Office"/>
      <family val="2"/>
    </font>
    <font>
      <b/>
      <sz val="12"/>
      <name val="DB Office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20" fontId="0" fillId="0" borderId="2" xfId="0" applyNumberFormat="1" applyBorder="1"/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/>
    <xf numFmtId="20" fontId="0" fillId="0" borderId="0" xfId="0" applyNumberFormat="1" applyBorder="1" applyAlignment="1">
      <alignment horizontal="center"/>
    </xf>
    <xf numFmtId="20" fontId="0" fillId="0" borderId="0" xfId="0" applyNumberFormat="1" applyBorder="1"/>
    <xf numFmtId="0" fontId="0" fillId="0" borderId="6" xfId="0" applyBorder="1"/>
    <xf numFmtId="0" fontId="1" fillId="0" borderId="7" xfId="0" applyFont="1" applyBorder="1" applyAlignment="1">
      <alignment horizontal="center" wrapText="1"/>
    </xf>
    <xf numFmtId="0" fontId="0" fillId="0" borderId="5" xfId="0" applyFill="1" applyBorder="1"/>
    <xf numFmtId="0" fontId="0" fillId="0" borderId="9" xfId="0" applyFill="1" applyBorder="1" applyAlignment="1">
      <alignment wrapText="1"/>
    </xf>
    <xf numFmtId="20" fontId="0" fillId="0" borderId="8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0" fontId="0" fillId="0" borderId="11" xfId="0" applyFill="1" applyBorder="1"/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11" xfId="0" applyBorder="1"/>
    <xf numFmtId="20" fontId="0" fillId="0" borderId="2" xfId="0" applyNumberForma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5" fillId="2" borderId="14" xfId="0" applyFont="1" applyFill="1" applyBorder="1" applyAlignment="1">
      <alignment horizontal="center"/>
    </xf>
    <xf numFmtId="0" fontId="6" fillId="0" borderId="6" xfId="0" applyFont="1" applyBorder="1"/>
    <xf numFmtId="0" fontId="7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0" fontId="6" fillId="2" borderId="2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20" fontId="6" fillId="3" borderId="2" xfId="0" applyNumberFormat="1" applyFont="1" applyFill="1" applyBorder="1" applyAlignment="1">
      <alignment horizontal="center"/>
    </xf>
    <xf numFmtId="20" fontId="9" fillId="3" borderId="2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20" fontId="10" fillId="0" borderId="2" xfId="0" applyNumberFormat="1" applyFont="1" applyBorder="1" applyAlignment="1">
      <alignment horizontal="center"/>
    </xf>
    <xf numFmtId="0" fontId="0" fillId="0" borderId="1" xfId="0" applyBorder="1"/>
    <xf numFmtId="20" fontId="0" fillId="0" borderId="13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20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20" fontId="0" fillId="0" borderId="11" xfId="0" applyNumberFormat="1" applyBorder="1"/>
    <xf numFmtId="20" fontId="0" fillId="0" borderId="11" xfId="0" applyNumberFormat="1" applyFill="1" applyBorder="1"/>
    <xf numFmtId="20" fontId="0" fillId="0" borderId="15" xfId="0" applyNumberFormat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ont="1" applyFill="1"/>
    <xf numFmtId="0" fontId="0" fillId="4" borderId="0" xfId="0" applyFill="1"/>
    <xf numFmtId="20" fontId="0" fillId="0" borderId="1" xfId="0" applyNumberFormat="1" applyBorder="1"/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0" fontId="0" fillId="0" borderId="0" xfId="0" applyNumberFormat="1"/>
    <xf numFmtId="0" fontId="1" fillId="0" borderId="11" xfId="0" applyFont="1" applyBorder="1"/>
    <xf numFmtId="20" fontId="1" fillId="0" borderId="1" xfId="0" applyNumberFormat="1" applyFon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20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10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0" fontId="1" fillId="0" borderId="0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0" fillId="0" borderId="2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20" fontId="0" fillId="0" borderId="3" xfId="0" applyNumberFormat="1" applyFill="1" applyBorder="1" applyAlignment="1">
      <alignment horizontal="center"/>
    </xf>
    <xf numFmtId="20" fontId="0" fillId="0" borderId="3" xfId="0" applyNumberFormat="1" applyBorder="1"/>
    <xf numFmtId="20" fontId="0" fillId="0" borderId="8" xfId="0" applyNumberFormat="1" applyBorder="1" applyAlignment="1">
      <alignment wrapText="1"/>
    </xf>
    <xf numFmtId="20" fontId="6" fillId="0" borderId="2" xfId="0" applyNumberFormat="1" applyFont="1" applyFill="1" applyBorder="1" applyAlignment="1">
      <alignment horizontal="center"/>
    </xf>
    <xf numFmtId="20" fontId="11" fillId="0" borderId="2" xfId="0" applyNumberFormat="1" applyFont="1" applyFill="1" applyBorder="1" applyAlignment="1">
      <alignment horizontal="center"/>
    </xf>
    <xf numFmtId="20" fontId="6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38">
    <dxf>
      <font>
        <i/>
      </font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numFmt numFmtId="25" formatCode="hh:mm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horizontal/>
      </border>
    </dxf>
    <dxf>
      <numFmt numFmtId="25" formatCode="hh:mm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numFmt numFmtId="25" formatCode="hh:mm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DB Office"/>
        <family val="2"/>
        <scheme val="none"/>
      </font>
      <numFmt numFmtId="25" formatCode="hh:mm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/>
      </font>
      <numFmt numFmtId="25" formatCode="hh:mm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5" formatCode="hh:mm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numFmt numFmtId="25" formatCode="hh:mm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5" formatCode="hh:mm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numFmt numFmtId="25" formatCode="hh:mm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border diagonalUp="0" diagonalDown="0">
        <left/>
        <right style="medium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9E638D-51F3-4CEA-9034-E59EEB965C1D}" name="Tabelle1" displayName="Tabelle1" ref="A7:B21" totalsRowShown="0" tableBorderDxfId="37">
  <autoFilter ref="A7:B21" xr:uid="{0A9E638D-51F3-4CEA-9034-E59EEB965C1D}"/>
  <tableColumns count="2">
    <tableColumn id="1" xr3:uid="{8D076532-0D71-4ABC-8935-FF5297984383}" name="Haltestelle" dataDxfId="36"/>
    <tableColumn id="2" xr3:uid="{F4198854-65E6-4A4D-B4E9-A22815C128C7}" name="Uhrzeit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4EA5E7-29CA-40E2-85EC-A6BAB7A7B111}" name="Tabelle37" displayName="Tabelle37" ref="D7:E21" totalsRowShown="0" dataDxfId="34" tableBorderDxfId="33">
  <autoFilter ref="D7:E21" xr:uid="{744EA5E7-29CA-40E2-85EC-A6BAB7A7B111}"/>
  <tableColumns count="2">
    <tableColumn id="1" xr3:uid="{953AEB71-1BF9-4553-9C42-CDE754EE2F9B}" name="Haltestelle" dataDxfId="32"/>
    <tableColumn id="2" xr3:uid="{74EB3497-C40A-4683-A032-CE5DD5EB0E64}" name="Uhrzeit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06E2AB4-3FF0-4563-B5AC-5E57329933B9}" name="Tabelle1316" displayName="Tabelle1316" ref="A8:H31" totalsRowShown="0" tableBorderDxfId="30">
  <autoFilter ref="A8:H31" xr:uid="{6FF7206A-4D36-496E-B805-00EB2C9537D5}"/>
  <tableColumns count="8">
    <tableColumn id="1" xr3:uid="{084BE641-A0D5-43B1-A6E0-F31C4D48D681}" name="Haltestelle" dataDxfId="6"/>
    <tableColumn id="2" xr3:uid="{FF493D7E-37DC-449A-AA7F-77BFB8DBBA7B}" name="Fahrt 1" dataDxfId="5"/>
    <tableColumn id="10" xr3:uid="{175CE675-AE28-4C12-9882-29512B2F18CD}" name="Fahrt 2" dataDxfId="4"/>
    <tableColumn id="3" xr3:uid="{911B418E-AF60-4620-A4F6-26332DE57D5E}" name="Fahrt 3" dataDxfId="3"/>
    <tableColumn id="6" xr3:uid="{9CB593E6-F25D-4C3E-A963-1CC9FBF27781}" name="Fahrt 4" dataDxfId="2"/>
    <tableColumn id="13" xr3:uid="{8D8B558B-0D1E-44B7-8817-8A8ABF8966A0}" name="reguläre Fahrt" dataDxfId="0"/>
    <tableColumn id="4" xr3:uid="{2B31659C-7F7F-4BDF-B38D-9E53A34448D0}" name="Fahrt 5" dataDxfId="1"/>
    <tableColumn id="5" xr3:uid="{0D4CDD05-BCA5-4CC7-81BA-1D4D63CCECC8}" name="Fahrt 6" dataDxfId="2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A4A589A-4AB6-4361-B758-850920594F41}" name="Tabelle418" displayName="Tabelle418" ref="K8:L32" totalsRowShown="0" tableBorderDxfId="27">
  <autoFilter ref="K8:L32" xr:uid="{688EF3AD-63D6-4E1B-8E02-4FD25C865BFF}"/>
  <tableColumns count="2">
    <tableColumn id="1" xr3:uid="{352EACFA-48FC-4D95-8F37-7F0BED4B5C76}" name="Fahrt 6" dataDxfId="26"/>
    <tableColumn id="2" xr3:uid="{C17700EC-8A4B-40AF-9E4F-45DC8E4E3D51}" name="Spalte1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9499EE2-6B1B-48F4-95C0-84FA85DE2BCC}" name="Tabelle317" displayName="Tabelle317" ref="J8:J32" totalsRowShown="0" tableBorderDxfId="28">
  <autoFilter ref="J8:J32" xr:uid="{1DDACFC8-C699-48AC-B435-3D42642D641D}"/>
  <tableColumns count="1">
    <tableColumn id="1" xr3:uid="{230B877A-36C0-4A40-8818-1A498472378D}" name="Haltestell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518DB7-94D5-4A10-BA1A-88FB2395D433}" name="Tabelle136" displayName="Tabelle136" ref="A7:N31" totalsRowShown="0" tableBorderDxfId="24">
  <autoFilter ref="A7:N31" xr:uid="{6FF7206A-4D36-496E-B805-00EB2C9537D5}"/>
  <tableColumns count="14">
    <tableColumn id="1" xr3:uid="{EA777C45-2358-47C9-A659-DA6E1074FC06}" name="Haltestelle" dataDxfId="23"/>
    <tableColumn id="2" xr3:uid="{321C3843-497F-437C-BAE8-8D28D1C83D21}" name="Fahrt 1" dataDxfId="22"/>
    <tableColumn id="7" xr3:uid="{A90FF328-872A-4428-8EFD-E0426123F37F}" name="Spalte1" dataDxfId="21"/>
    <tableColumn id="10" xr3:uid="{7E9DDB1A-4F05-498F-880C-0DCB008C0C52}" name="Fahrt 2" dataDxfId="20"/>
    <tableColumn id="11" xr3:uid="{34AFD4D7-0BE0-483A-8B80-449EB18944F8}" name="Spalte2" dataDxfId="19"/>
    <tableColumn id="3" xr3:uid="{0D132169-8D83-47C9-A5E1-9742D8DF204A}" name="Fahrt 3" dataDxfId="18"/>
    <tableColumn id="8" xr3:uid="{2CC6A9DD-C894-44E7-B8FF-C7F39996A467}" name="Spalte3" dataDxfId="17"/>
    <tableColumn id="6" xr3:uid="{8EB973BF-8D39-4D61-BC18-AFA2161BF44D}" name="Fahrt 4" dataDxfId="16"/>
    <tableColumn id="9" xr3:uid="{D90D2683-E393-4D8B-B3F3-CFC1883CA406}" name="Spalte4" dataDxfId="15"/>
    <tableColumn id="13" xr3:uid="{6D3D60BB-CE8D-4BD0-BA7C-F4B941CFF7FA}" name="reguläre Fahrt" dataDxfId="14"/>
    <tableColumn id="14" xr3:uid="{D521C191-3B71-4398-9D5C-9C2618D3DC69}" name="Spalte6" dataDxfId="13"/>
    <tableColumn id="4" xr3:uid="{2A8483B1-1960-4850-B3E3-DA4656D2D4D2}" name="Fahrt 5" dataDxfId="12"/>
    <tableColumn id="12" xr3:uid="{8796E9AD-80CE-47CA-9641-74A72BB882C3}" name="Spalte5" dataDxfId="11"/>
    <tableColumn id="5" xr3:uid="{30CC59E0-D321-4F62-AB27-DB14A25F03F9}" name="Fahrt 6" dataDxfId="1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32A00CF-BFEE-4962-8DCA-7B01440C1AA9}" name="Tabelle38" displayName="Tabelle38" ref="P7:P33" totalsRowShown="0" tableBorderDxfId="9">
  <autoFilter ref="P7:P33" xr:uid="{1DDACFC8-C699-48AC-B435-3D42642D641D}"/>
  <tableColumns count="1">
    <tableColumn id="1" xr3:uid="{1D987308-CD37-4CA6-B5EB-DCDB52A0254A}" name="Haltestell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1800787-2557-435C-96A2-E4106BBD5B2A}" name="Tabelle49" displayName="Tabelle49" ref="Q7:Q33" totalsRowShown="0" tableBorderDxfId="8">
  <autoFilter ref="Q7:Q33" xr:uid="{688EF3AD-63D6-4E1B-8E02-4FD25C865BFF}"/>
  <tableColumns count="1">
    <tableColumn id="1" xr3:uid="{32549767-4167-4AE3-9A7F-A21B1E9507B9}" name="Fahrt 6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09ED-933C-4155-9763-0E4978FADE0C}">
  <dimension ref="A2:F27"/>
  <sheetViews>
    <sheetView zoomScaleNormal="100" workbookViewId="0">
      <selection activeCell="A27" sqref="A27"/>
    </sheetView>
  </sheetViews>
  <sheetFormatPr baseColWidth="10" defaultRowHeight="14.25" x14ac:dyDescent="0.2"/>
  <cols>
    <col min="1" max="1" width="23.33203125" customWidth="1"/>
    <col min="3" max="3" width="15.21875" customWidth="1"/>
    <col min="4" max="4" width="20.21875" customWidth="1"/>
    <col min="5" max="5" width="19" bestFit="1" customWidth="1"/>
    <col min="6" max="6" width="10.44140625" customWidth="1"/>
    <col min="7" max="7" width="29.5546875" customWidth="1"/>
  </cols>
  <sheetData>
    <row r="2" spans="1:6" ht="18" x14ac:dyDescent="0.25">
      <c r="A2" s="10" t="s">
        <v>24</v>
      </c>
      <c r="B2" s="10"/>
      <c r="C2" s="10"/>
      <c r="D2" s="10"/>
      <c r="E2" s="10"/>
    </row>
    <row r="4" spans="1:6" x14ac:dyDescent="0.2">
      <c r="A4" s="5" t="s">
        <v>25</v>
      </c>
      <c r="D4" s="9"/>
      <c r="E4" s="62"/>
      <c r="F4" s="62"/>
    </row>
    <row r="5" spans="1:6" x14ac:dyDescent="0.2">
      <c r="A5" s="64" t="s">
        <v>68</v>
      </c>
      <c r="B5" t="s">
        <v>72</v>
      </c>
      <c r="D5" s="65" t="s">
        <v>67</v>
      </c>
      <c r="E5" s="85" t="s">
        <v>66</v>
      </c>
      <c r="F5" s="62"/>
    </row>
    <row r="6" spans="1:6" x14ac:dyDescent="0.2">
      <c r="A6" s="5"/>
      <c r="B6" s="5" t="s">
        <v>40</v>
      </c>
      <c r="C6" s="5"/>
      <c r="E6" s="86" t="s">
        <v>64</v>
      </c>
    </row>
    <row r="7" spans="1:6" x14ac:dyDescent="0.2">
      <c r="A7" t="s">
        <v>22</v>
      </c>
      <c r="B7" s="6" t="s">
        <v>23</v>
      </c>
      <c r="D7" s="1" t="s">
        <v>22</v>
      </c>
      <c r="E7" s="1" t="s">
        <v>23</v>
      </c>
    </row>
    <row r="8" spans="1:6" x14ac:dyDescent="0.2">
      <c r="A8" s="74" t="s">
        <v>71</v>
      </c>
      <c r="B8" s="73">
        <v>0.26874999999999999</v>
      </c>
      <c r="D8" s="76" t="s">
        <v>70</v>
      </c>
      <c r="E8" s="78">
        <v>0.27430555555555552</v>
      </c>
    </row>
    <row r="9" spans="1:6" x14ac:dyDescent="0.2">
      <c r="A9" s="75" t="s">
        <v>21</v>
      </c>
      <c r="B9" s="73">
        <v>0.27291666666666664</v>
      </c>
      <c r="D9" s="76" t="s">
        <v>65</v>
      </c>
      <c r="E9" s="78">
        <v>0.27569444444444446</v>
      </c>
    </row>
    <row r="10" spans="1:6" x14ac:dyDescent="0.2">
      <c r="A10" s="75" t="s">
        <v>73</v>
      </c>
      <c r="B10" s="73">
        <v>0.27638888888888885</v>
      </c>
      <c r="D10" s="76" t="s">
        <v>6</v>
      </c>
      <c r="E10" s="78">
        <v>0.27708333333333335</v>
      </c>
    </row>
    <row r="11" spans="1:6" x14ac:dyDescent="0.2">
      <c r="A11" s="75" t="s">
        <v>14</v>
      </c>
      <c r="B11" s="73">
        <v>0.27986111111111112</v>
      </c>
      <c r="D11" s="76" t="s">
        <v>7</v>
      </c>
      <c r="E11" s="78">
        <v>0.27916666666666667</v>
      </c>
    </row>
    <row r="12" spans="1:6" x14ac:dyDescent="0.2">
      <c r="A12" s="75" t="s">
        <v>16</v>
      </c>
      <c r="B12" s="73">
        <v>0.28125</v>
      </c>
      <c r="D12" s="76" t="s">
        <v>8</v>
      </c>
      <c r="E12" s="78">
        <v>0.28194444444444444</v>
      </c>
    </row>
    <row r="13" spans="1:6" x14ac:dyDescent="0.2">
      <c r="A13" s="75" t="s">
        <v>17</v>
      </c>
      <c r="B13" s="73">
        <v>0.28194444444444444</v>
      </c>
      <c r="D13" s="76" t="s">
        <v>9</v>
      </c>
      <c r="E13" s="78">
        <v>0.28472222222222221</v>
      </c>
    </row>
    <row r="14" spans="1:6" x14ac:dyDescent="0.2">
      <c r="A14" s="75" t="s">
        <v>18</v>
      </c>
      <c r="B14" s="73">
        <v>0.28611111111111115</v>
      </c>
      <c r="D14" s="76" t="s">
        <v>52</v>
      </c>
      <c r="E14" s="78">
        <v>0.28680555555555554</v>
      </c>
    </row>
    <row r="15" spans="1:6" x14ac:dyDescent="0.2">
      <c r="A15" s="74" t="s">
        <v>19</v>
      </c>
      <c r="B15" s="73">
        <v>0.2902777777777778</v>
      </c>
      <c r="D15" s="76" t="s">
        <v>3</v>
      </c>
      <c r="E15" s="78">
        <v>0.28958333333333336</v>
      </c>
    </row>
    <row r="16" spans="1:6" x14ac:dyDescent="0.2">
      <c r="A16" s="75" t="s">
        <v>13</v>
      </c>
      <c r="B16" s="73">
        <v>0.29583333333333334</v>
      </c>
      <c r="D16" s="76" t="s">
        <v>2</v>
      </c>
      <c r="E16" s="78">
        <v>0.2902777777777778</v>
      </c>
    </row>
    <row r="17" spans="1:5" x14ac:dyDescent="0.2">
      <c r="A17" s="75" t="s">
        <v>11</v>
      </c>
      <c r="B17" s="73">
        <v>0.29722222222222222</v>
      </c>
      <c r="D17" s="76" t="s">
        <v>10</v>
      </c>
      <c r="E17" s="78">
        <v>0.29375000000000001</v>
      </c>
    </row>
    <row r="18" spans="1:5" x14ac:dyDescent="0.2">
      <c r="A18" s="75" t="s">
        <v>12</v>
      </c>
      <c r="B18" s="73">
        <v>0.29791666666666666</v>
      </c>
      <c r="D18" s="76" t="s">
        <v>26</v>
      </c>
      <c r="E18" s="78">
        <v>0.29930555555555555</v>
      </c>
    </row>
    <row r="19" spans="1:5" x14ac:dyDescent="0.2">
      <c r="A19" s="75" t="s">
        <v>44</v>
      </c>
      <c r="B19" s="73">
        <v>0.30138888888888887</v>
      </c>
      <c r="D19" s="76" t="s">
        <v>69</v>
      </c>
      <c r="E19" s="78">
        <v>0.3034722222222222</v>
      </c>
    </row>
    <row r="20" spans="1:5" x14ac:dyDescent="0.2">
      <c r="A20" s="74" t="s">
        <v>69</v>
      </c>
      <c r="B20" s="73">
        <v>0.3034722222222222</v>
      </c>
      <c r="D20" s="76" t="s">
        <v>44</v>
      </c>
      <c r="E20" s="78">
        <v>0.30555555555555552</v>
      </c>
    </row>
    <row r="21" spans="1:5" x14ac:dyDescent="0.2">
      <c r="A21" s="71"/>
      <c r="B21" s="72"/>
      <c r="D21" s="77"/>
      <c r="E21" s="87"/>
    </row>
    <row r="22" spans="1:5" x14ac:dyDescent="0.2">
      <c r="D22" s="70"/>
    </row>
    <row r="23" spans="1:5" x14ac:dyDescent="0.2">
      <c r="A23" s="84" t="s">
        <v>82</v>
      </c>
      <c r="D23" s="84" t="s">
        <v>84</v>
      </c>
    </row>
    <row r="24" spans="1:5" x14ac:dyDescent="0.2">
      <c r="A24" t="s">
        <v>83</v>
      </c>
      <c r="D24" s="84" t="s">
        <v>81</v>
      </c>
    </row>
    <row r="27" spans="1:5" x14ac:dyDescent="0.2">
      <c r="A27" s="5" t="s">
        <v>89</v>
      </c>
    </row>
  </sheetData>
  <phoneticPr fontId="3" type="noConversion"/>
  <pageMargins left="0.7" right="0.7" top="0.78740157499999996" bottom="0.78740157499999996" header="0.3" footer="0.3"/>
  <pageSetup paperSize="9" scale="65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FF44-2FA8-4F87-9438-8D2ED71D69B3}">
  <dimension ref="A2:N39"/>
  <sheetViews>
    <sheetView tabSelected="1" zoomScaleNormal="100" zoomScaleSheetLayoutView="55" workbookViewId="0">
      <selection activeCell="A5" sqref="A5"/>
    </sheetView>
  </sheetViews>
  <sheetFormatPr baseColWidth="10" defaultRowHeight="14.25" x14ac:dyDescent="0.2"/>
  <cols>
    <col min="1" max="1" width="23.33203125" customWidth="1"/>
    <col min="3" max="3" width="10.21875" customWidth="1"/>
    <col min="6" max="6" width="10.109375" customWidth="1"/>
    <col min="8" max="8" width="0" hidden="1" customWidth="1"/>
    <col min="9" max="9" width="3.21875" customWidth="1"/>
    <col min="10" max="10" width="19" bestFit="1" customWidth="1"/>
    <col min="12" max="12" width="15.44140625" customWidth="1"/>
  </cols>
  <sheetData>
    <row r="2" spans="1:14" ht="18" x14ac:dyDescent="0.25">
      <c r="A2" s="80" t="s">
        <v>24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4" ht="18" x14ac:dyDescent="0.25">
      <c r="A3" s="5" t="s">
        <v>27</v>
      </c>
      <c r="B3" s="69"/>
      <c r="C3" s="69"/>
      <c r="D3" s="69"/>
      <c r="E3" s="69"/>
      <c r="F3" s="69"/>
      <c r="G3" s="69"/>
      <c r="H3" s="69"/>
    </row>
    <row r="4" spans="1:14" ht="18" x14ac:dyDescent="0.25">
      <c r="A4" s="102" t="s">
        <v>90</v>
      </c>
      <c r="B4" s="68" t="s">
        <v>68</v>
      </c>
      <c r="C4" s="68" t="s">
        <v>68</v>
      </c>
      <c r="D4" s="68" t="s">
        <v>68</v>
      </c>
      <c r="E4" s="68" t="s">
        <v>68</v>
      </c>
      <c r="F4" s="68" t="s">
        <v>67</v>
      </c>
      <c r="G4" s="68" t="s">
        <v>68</v>
      </c>
      <c r="H4" s="67"/>
      <c r="I4" s="67"/>
      <c r="J4" s="67"/>
      <c r="K4" s="68" t="s">
        <v>68</v>
      </c>
    </row>
    <row r="5" spans="1:14" x14ac:dyDescent="0.2">
      <c r="B5" s="79" t="s">
        <v>75</v>
      </c>
      <c r="C5" s="79" t="s">
        <v>76</v>
      </c>
      <c r="D5" s="79" t="s">
        <v>77</v>
      </c>
      <c r="E5" s="79" t="s">
        <v>78</v>
      </c>
      <c r="F5" s="45" t="s">
        <v>54</v>
      </c>
      <c r="G5" s="79" t="s">
        <v>79</v>
      </c>
      <c r="H5" s="79" t="s">
        <v>55</v>
      </c>
      <c r="I5" s="62"/>
      <c r="J5" s="62"/>
      <c r="K5" s="79" t="s">
        <v>80</v>
      </c>
    </row>
    <row r="6" spans="1:14" ht="28.5" x14ac:dyDescent="0.2">
      <c r="A6" s="5"/>
      <c r="B6" s="17" t="s">
        <v>30</v>
      </c>
      <c r="C6" s="17" t="s">
        <v>30</v>
      </c>
      <c r="D6" s="32" t="s">
        <v>30</v>
      </c>
      <c r="E6" s="32" t="s">
        <v>30</v>
      </c>
      <c r="F6" s="40" t="s">
        <v>30</v>
      </c>
      <c r="G6" s="52" t="s">
        <v>30</v>
      </c>
      <c r="H6" s="55" t="s">
        <v>30</v>
      </c>
      <c r="K6" s="17" t="s">
        <v>30</v>
      </c>
    </row>
    <row r="7" spans="1:14" ht="15" thickBot="1" x14ac:dyDescent="0.25">
      <c r="B7" s="50" t="s">
        <v>28</v>
      </c>
      <c r="C7" s="50" t="s">
        <v>28</v>
      </c>
      <c r="D7" s="50" t="s">
        <v>28</v>
      </c>
      <c r="E7" s="50" t="s">
        <v>28</v>
      </c>
      <c r="F7" s="88" t="s">
        <v>40</v>
      </c>
      <c r="G7" s="89" t="s">
        <v>28</v>
      </c>
      <c r="H7" s="56" t="s">
        <v>28</v>
      </c>
      <c r="K7" s="50" t="s">
        <v>28</v>
      </c>
    </row>
    <row r="8" spans="1:14" ht="15" thickBot="1" x14ac:dyDescent="0.25">
      <c r="A8" s="81" t="s">
        <v>22</v>
      </c>
      <c r="B8" s="90" t="s">
        <v>32</v>
      </c>
      <c r="C8" s="90" t="s">
        <v>33</v>
      </c>
      <c r="D8" s="90" t="s">
        <v>34</v>
      </c>
      <c r="E8" s="90" t="s">
        <v>35</v>
      </c>
      <c r="F8" s="91" t="s">
        <v>51</v>
      </c>
      <c r="G8" s="90" t="s">
        <v>36</v>
      </c>
      <c r="H8" s="29" t="s">
        <v>59</v>
      </c>
      <c r="J8" s="81" t="s">
        <v>22</v>
      </c>
      <c r="K8" s="81" t="s">
        <v>59</v>
      </c>
      <c r="L8" s="82" t="s">
        <v>46</v>
      </c>
    </row>
    <row r="9" spans="1:14" ht="43.5" thickBot="1" x14ac:dyDescent="0.25">
      <c r="A9" s="47" t="s">
        <v>0</v>
      </c>
      <c r="B9" s="3">
        <v>0.49861111111111112</v>
      </c>
      <c r="C9" s="3">
        <v>0.49861111111111112</v>
      </c>
      <c r="D9" s="3">
        <v>0.52777777777777779</v>
      </c>
      <c r="E9" s="3">
        <v>0.52777777777777779</v>
      </c>
      <c r="F9" s="99">
        <v>0.59097222222222223</v>
      </c>
      <c r="G9" s="3">
        <v>0.59375</v>
      </c>
      <c r="H9" s="57">
        <v>0.67361111111111116</v>
      </c>
      <c r="J9" s="47" t="s">
        <v>44</v>
      </c>
      <c r="K9" s="2">
        <v>0.67708333333333337</v>
      </c>
      <c r="L9" s="98" t="s">
        <v>85</v>
      </c>
    </row>
    <row r="10" spans="1:14" x14ac:dyDescent="0.2">
      <c r="A10" s="47" t="s">
        <v>12</v>
      </c>
      <c r="B10" s="3">
        <v>0.50208333333333333</v>
      </c>
      <c r="C10" s="3" t="s">
        <v>31</v>
      </c>
      <c r="D10" s="3">
        <v>0.53125</v>
      </c>
      <c r="E10" s="3" t="s">
        <v>31</v>
      </c>
      <c r="F10" s="99" t="s">
        <v>31</v>
      </c>
      <c r="G10" s="3">
        <v>0.59722222222222221</v>
      </c>
      <c r="H10" s="57">
        <v>0.70347222222222217</v>
      </c>
      <c r="J10" s="47" t="s">
        <v>0</v>
      </c>
      <c r="K10" s="2">
        <v>0.67847222222222225</v>
      </c>
      <c r="L10" s="2"/>
    </row>
    <row r="11" spans="1:14" x14ac:dyDescent="0.2">
      <c r="A11" s="92" t="s">
        <v>11</v>
      </c>
      <c r="B11" s="3">
        <v>0.50277777777777777</v>
      </c>
      <c r="C11" s="30" t="s">
        <v>31</v>
      </c>
      <c r="D11" s="7">
        <v>0.53194444444444444</v>
      </c>
      <c r="E11" s="3" t="s">
        <v>31</v>
      </c>
      <c r="F11" s="99" t="s">
        <v>31</v>
      </c>
      <c r="G11" s="3">
        <v>0.59791666666666665</v>
      </c>
      <c r="H11" s="57">
        <v>0.70277777777777783</v>
      </c>
      <c r="J11" s="47" t="s">
        <v>20</v>
      </c>
      <c r="K11" s="2">
        <v>0.68125000000000002</v>
      </c>
      <c r="L11" s="2"/>
    </row>
    <row r="12" spans="1:14" x14ac:dyDescent="0.2">
      <c r="A12" s="92" t="s">
        <v>13</v>
      </c>
      <c r="B12" s="3">
        <v>0.50347222222222221</v>
      </c>
      <c r="C12" s="30" t="s">
        <v>31</v>
      </c>
      <c r="D12" s="7">
        <v>0.53263888888888888</v>
      </c>
      <c r="E12" s="3" t="s">
        <v>31</v>
      </c>
      <c r="F12" s="99" t="s">
        <v>31</v>
      </c>
      <c r="G12" s="3">
        <v>0.59861111111111109</v>
      </c>
      <c r="H12" s="57">
        <v>0.70208333333333339</v>
      </c>
      <c r="J12" s="47" t="s">
        <v>19</v>
      </c>
      <c r="K12" s="66">
        <v>0.68263888888888891</v>
      </c>
      <c r="L12" s="2"/>
    </row>
    <row r="13" spans="1:14" x14ac:dyDescent="0.2">
      <c r="A13" s="47" t="s">
        <v>74</v>
      </c>
      <c r="B13" s="3">
        <v>0.50763888888888886</v>
      </c>
      <c r="C13" s="30" t="s">
        <v>31</v>
      </c>
      <c r="D13" s="3">
        <v>0.53680555555555554</v>
      </c>
      <c r="E13" s="3" t="s">
        <v>31</v>
      </c>
      <c r="F13" s="99" t="s">
        <v>31</v>
      </c>
      <c r="G13" s="3">
        <v>0.60277777777777775</v>
      </c>
      <c r="H13" s="57">
        <v>0.67708333333333337</v>
      </c>
      <c r="J13" s="47" t="s">
        <v>14</v>
      </c>
      <c r="K13" s="2">
        <v>0.68402777777777779</v>
      </c>
      <c r="L13" s="2"/>
    </row>
    <row r="14" spans="1:14" x14ac:dyDescent="0.2">
      <c r="A14" s="47" t="s">
        <v>2</v>
      </c>
      <c r="B14" s="3">
        <v>0.50902777777777775</v>
      </c>
      <c r="C14" s="3" t="s">
        <v>31</v>
      </c>
      <c r="D14" s="3">
        <v>0.53819444444444442</v>
      </c>
      <c r="E14" s="3" t="s">
        <v>31</v>
      </c>
      <c r="F14" s="99" t="s">
        <v>31</v>
      </c>
      <c r="G14" s="3">
        <v>0.60416666666666663</v>
      </c>
      <c r="H14" s="57">
        <v>0.6777777777777777</v>
      </c>
      <c r="J14" s="47" t="s">
        <v>16</v>
      </c>
      <c r="K14" s="2">
        <v>0.68541666666666667</v>
      </c>
      <c r="L14" s="2"/>
      <c r="N14" s="9"/>
    </row>
    <row r="15" spans="1:14" x14ac:dyDescent="0.2">
      <c r="A15" s="47" t="s">
        <v>3</v>
      </c>
      <c r="B15" s="3">
        <v>0.50972222222222219</v>
      </c>
      <c r="C15" s="3" t="s">
        <v>31</v>
      </c>
      <c r="D15" s="3">
        <v>0.53888888888888886</v>
      </c>
      <c r="E15" s="3" t="s">
        <v>31</v>
      </c>
      <c r="F15" s="99" t="s">
        <v>31</v>
      </c>
      <c r="G15" s="3">
        <v>0.60486111111111118</v>
      </c>
      <c r="H15" s="57">
        <v>0.67847222222222225</v>
      </c>
      <c r="J15" s="47" t="s">
        <v>17</v>
      </c>
      <c r="K15" s="2">
        <v>0.68611111111111101</v>
      </c>
      <c r="L15" s="2"/>
      <c r="N15" s="9"/>
    </row>
    <row r="16" spans="1:14" x14ac:dyDescent="0.2">
      <c r="A16" s="47" t="s">
        <v>70</v>
      </c>
      <c r="B16" s="3">
        <v>0.51041666666666663</v>
      </c>
      <c r="C16" s="3" t="s">
        <v>31</v>
      </c>
      <c r="D16" s="3">
        <v>0.5395833333333333</v>
      </c>
      <c r="E16" s="3" t="s">
        <v>31</v>
      </c>
      <c r="F16" s="99" t="s">
        <v>31</v>
      </c>
      <c r="G16" s="3">
        <v>0.60555555555555551</v>
      </c>
      <c r="H16" s="57">
        <v>0.6791666666666667</v>
      </c>
      <c r="J16" s="47" t="s">
        <v>18</v>
      </c>
      <c r="K16" s="2">
        <v>0.69097222222222221</v>
      </c>
      <c r="L16" s="2"/>
      <c r="N16" s="9"/>
    </row>
    <row r="17" spans="1:14" x14ac:dyDescent="0.2">
      <c r="A17" s="47" t="s">
        <v>52</v>
      </c>
      <c r="B17" s="3">
        <v>0.51111111111111118</v>
      </c>
      <c r="C17" s="3" t="s">
        <v>31</v>
      </c>
      <c r="D17" s="3">
        <v>0.54027777777777775</v>
      </c>
      <c r="E17" s="3" t="s">
        <v>31</v>
      </c>
      <c r="F17" s="99" t="s">
        <v>31</v>
      </c>
      <c r="G17" s="3">
        <v>0.60625000000000007</v>
      </c>
      <c r="H17" s="57">
        <v>0.67986111111111114</v>
      </c>
      <c r="J17" s="47" t="s">
        <v>13</v>
      </c>
      <c r="K17" s="2">
        <v>0.69652777777777775</v>
      </c>
      <c r="L17" s="2"/>
      <c r="N17" s="9"/>
    </row>
    <row r="18" spans="1:14" x14ac:dyDescent="0.2">
      <c r="A18" s="93" t="s">
        <v>65</v>
      </c>
      <c r="B18" s="3">
        <v>0.51180555555555551</v>
      </c>
      <c r="C18" s="3" t="s">
        <v>31</v>
      </c>
      <c r="D18" s="3">
        <v>0.54097222222222219</v>
      </c>
      <c r="E18" s="3" t="s">
        <v>31</v>
      </c>
      <c r="F18" s="99" t="s">
        <v>31</v>
      </c>
      <c r="G18" s="3">
        <v>0.6069444444444444</v>
      </c>
      <c r="H18" s="57">
        <v>0.68055555555555547</v>
      </c>
      <c r="J18" s="47" t="s">
        <v>11</v>
      </c>
      <c r="K18" s="2">
        <v>0.6972222222222223</v>
      </c>
      <c r="L18" s="2"/>
      <c r="N18" s="9"/>
    </row>
    <row r="19" spans="1:14" x14ac:dyDescent="0.2">
      <c r="A19" s="93" t="s">
        <v>6</v>
      </c>
      <c r="B19" s="3">
        <v>0.51250000000000007</v>
      </c>
      <c r="C19" s="3" t="s">
        <v>31</v>
      </c>
      <c r="D19" s="3">
        <v>0.54166666666666663</v>
      </c>
      <c r="E19" s="3" t="s">
        <v>31</v>
      </c>
      <c r="F19" s="99" t="s">
        <v>31</v>
      </c>
      <c r="G19" s="3">
        <v>0.60763888888888895</v>
      </c>
      <c r="H19" s="57">
        <v>0.68194444444444446</v>
      </c>
      <c r="J19" s="47" t="s">
        <v>12</v>
      </c>
      <c r="K19" s="2">
        <v>0.69791666666666663</v>
      </c>
      <c r="L19" s="2"/>
      <c r="N19" s="9"/>
    </row>
    <row r="20" spans="1:14" x14ac:dyDescent="0.2">
      <c r="A20" s="93" t="s">
        <v>21</v>
      </c>
      <c r="B20" s="3">
        <v>0.51458333333333328</v>
      </c>
      <c r="C20" s="3" t="s">
        <v>31</v>
      </c>
      <c r="D20" s="3">
        <v>0.54375000000000007</v>
      </c>
      <c r="E20" s="3" t="s">
        <v>31</v>
      </c>
      <c r="F20" s="99" t="s">
        <v>31</v>
      </c>
      <c r="G20" s="3">
        <v>0.60972222222222217</v>
      </c>
      <c r="H20" s="57">
        <v>0.68472222222222223</v>
      </c>
      <c r="J20" s="47" t="s">
        <v>10</v>
      </c>
      <c r="K20" s="2">
        <v>0.70208333333333339</v>
      </c>
      <c r="L20" s="2"/>
      <c r="N20" s="9"/>
    </row>
    <row r="21" spans="1:14" x14ac:dyDescent="0.2">
      <c r="A21" s="93" t="s">
        <v>7</v>
      </c>
      <c r="B21" s="3">
        <v>0.51736111111111105</v>
      </c>
      <c r="C21" s="3" t="s">
        <v>31</v>
      </c>
      <c r="D21" s="3">
        <v>0.54652777777777783</v>
      </c>
      <c r="E21" s="3" t="s">
        <v>31</v>
      </c>
      <c r="F21" s="99" t="s">
        <v>31</v>
      </c>
      <c r="G21" s="3">
        <v>0.61249999999999993</v>
      </c>
      <c r="H21" s="57">
        <v>0.68611111111111101</v>
      </c>
      <c r="J21" s="47" t="s">
        <v>26</v>
      </c>
      <c r="K21" s="2">
        <v>0.70763888888888893</v>
      </c>
      <c r="L21" s="2"/>
      <c r="N21" s="9"/>
    </row>
    <row r="22" spans="1:14" x14ac:dyDescent="0.2">
      <c r="A22" s="93" t="s">
        <v>8</v>
      </c>
      <c r="B22" s="3">
        <v>0.52013888888888882</v>
      </c>
      <c r="C22" s="3" t="s">
        <v>31</v>
      </c>
      <c r="D22" s="3">
        <v>0.5493055555555556</v>
      </c>
      <c r="E22" s="3" t="s">
        <v>31</v>
      </c>
      <c r="F22" s="99" t="s">
        <v>31</v>
      </c>
      <c r="G22" s="3">
        <v>0.61527777777777781</v>
      </c>
      <c r="H22" s="57">
        <v>0.6875</v>
      </c>
      <c r="J22" s="47" t="s">
        <v>71</v>
      </c>
      <c r="K22" s="2">
        <v>0.71250000000000002</v>
      </c>
      <c r="L22" s="2"/>
      <c r="N22" s="9"/>
    </row>
    <row r="23" spans="1:14" x14ac:dyDescent="0.2">
      <c r="A23" s="93" t="s">
        <v>9</v>
      </c>
      <c r="B23" s="3">
        <v>0.52152777777777781</v>
      </c>
      <c r="C23" s="3" t="s">
        <v>31</v>
      </c>
      <c r="D23" s="3">
        <v>0.55069444444444449</v>
      </c>
      <c r="E23" s="3" t="s">
        <v>31</v>
      </c>
      <c r="F23" s="99" t="s">
        <v>31</v>
      </c>
      <c r="G23" s="3">
        <v>0.6166666666666667</v>
      </c>
      <c r="H23" s="58">
        <v>0.69861111111111107</v>
      </c>
      <c r="J23" s="47" t="s">
        <v>2</v>
      </c>
      <c r="K23" s="2">
        <v>0.71527777777777779</v>
      </c>
      <c r="L23" s="2"/>
      <c r="N23" s="9"/>
    </row>
    <row r="24" spans="1:14" x14ac:dyDescent="0.2">
      <c r="A24" s="93" t="s">
        <v>20</v>
      </c>
      <c r="B24" s="3" t="s">
        <v>31</v>
      </c>
      <c r="C24" s="3">
        <v>0.50138888888888888</v>
      </c>
      <c r="D24" s="3" t="s">
        <v>31</v>
      </c>
      <c r="E24" s="3">
        <v>0.53055555555555556</v>
      </c>
      <c r="F24" s="100">
        <v>0.59375</v>
      </c>
      <c r="G24" s="3" t="s">
        <v>31</v>
      </c>
      <c r="H24" s="57">
        <v>0.69305555555555554</v>
      </c>
      <c r="J24" s="47" t="s">
        <v>3</v>
      </c>
      <c r="K24" s="2">
        <v>0.71597222222222223</v>
      </c>
      <c r="L24" s="2"/>
      <c r="N24" s="9"/>
    </row>
    <row r="25" spans="1:14" x14ac:dyDescent="0.2">
      <c r="A25" s="94" t="s">
        <v>19</v>
      </c>
      <c r="B25" s="3" t="s">
        <v>31</v>
      </c>
      <c r="C25" s="30">
        <v>0.50277777777777777</v>
      </c>
      <c r="D25" s="7" t="s">
        <v>31</v>
      </c>
      <c r="E25" s="3">
        <v>0.53194444444444444</v>
      </c>
      <c r="F25" s="99">
        <v>0.59513888888888888</v>
      </c>
      <c r="G25" s="3" t="s">
        <v>31</v>
      </c>
      <c r="H25" s="57">
        <v>0.71666666666666667</v>
      </c>
      <c r="J25" s="47" t="s">
        <v>70</v>
      </c>
      <c r="K25" s="2">
        <v>0.71666666666666667</v>
      </c>
      <c r="L25" s="2"/>
      <c r="N25" s="9"/>
    </row>
    <row r="26" spans="1:14" x14ac:dyDescent="0.2">
      <c r="A26" s="94" t="s">
        <v>14</v>
      </c>
      <c r="B26" s="3" t="s">
        <v>31</v>
      </c>
      <c r="C26" s="30">
        <v>0.50416666666666665</v>
      </c>
      <c r="D26" s="7" t="s">
        <v>31</v>
      </c>
      <c r="E26" s="3">
        <v>0.53333333333333333</v>
      </c>
      <c r="F26" s="99">
        <v>0.59652777777777777</v>
      </c>
      <c r="G26" s="3" t="s">
        <v>31</v>
      </c>
      <c r="H26" s="57">
        <v>0.71527777777777779</v>
      </c>
      <c r="J26" s="47" t="s">
        <v>52</v>
      </c>
      <c r="K26" s="2">
        <v>0.71736111111111101</v>
      </c>
      <c r="L26" s="2"/>
      <c r="N26" s="9"/>
    </row>
    <row r="27" spans="1:14" x14ac:dyDescent="0.2">
      <c r="A27" s="94" t="s">
        <v>16</v>
      </c>
      <c r="B27" s="3" t="s">
        <v>31</v>
      </c>
      <c r="C27" s="30">
        <v>0.50555555555555554</v>
      </c>
      <c r="D27" s="7" t="s">
        <v>31</v>
      </c>
      <c r="E27" s="3">
        <v>0.53472222222222221</v>
      </c>
      <c r="F27" s="99">
        <v>0.59791666666666665</v>
      </c>
      <c r="G27" s="3" t="s">
        <v>31</v>
      </c>
      <c r="H27" s="57">
        <v>0.70694444444444438</v>
      </c>
      <c r="J27" s="47" t="s">
        <v>65</v>
      </c>
      <c r="K27" s="2">
        <v>0.71805555555555556</v>
      </c>
      <c r="L27" s="2"/>
      <c r="N27" s="9"/>
    </row>
    <row r="28" spans="1:14" x14ac:dyDescent="0.2">
      <c r="A28" s="94" t="s">
        <v>17</v>
      </c>
      <c r="B28" s="3" t="s">
        <v>31</v>
      </c>
      <c r="C28" s="30">
        <v>0.50624999999999998</v>
      </c>
      <c r="D28" s="7" t="s">
        <v>31</v>
      </c>
      <c r="E28" s="3">
        <v>0.53541666666666665</v>
      </c>
      <c r="F28" s="99">
        <v>0.59861111111111109</v>
      </c>
      <c r="G28" s="3" t="s">
        <v>31</v>
      </c>
      <c r="H28" s="57">
        <v>0.70763888888888893</v>
      </c>
      <c r="J28" s="47" t="s">
        <v>21</v>
      </c>
      <c r="K28" s="2">
        <v>0.72013888888888899</v>
      </c>
      <c r="L28" s="2"/>
      <c r="N28" s="9"/>
    </row>
    <row r="29" spans="1:14" x14ac:dyDescent="0.2">
      <c r="A29" s="94" t="s">
        <v>18</v>
      </c>
      <c r="B29" s="3" t="s">
        <v>31</v>
      </c>
      <c r="C29" s="30">
        <v>0.51111111111111118</v>
      </c>
      <c r="D29" s="7" t="s">
        <v>31</v>
      </c>
      <c r="E29" s="3">
        <v>0.54027777777777775</v>
      </c>
      <c r="F29" s="99">
        <v>0.60347222222222219</v>
      </c>
      <c r="G29" s="3" t="s">
        <v>31</v>
      </c>
      <c r="H29" s="57">
        <v>0.70833333333333337</v>
      </c>
      <c r="J29" s="47" t="s">
        <v>6</v>
      </c>
      <c r="K29" s="2">
        <v>0.72152777777777777</v>
      </c>
      <c r="L29" s="2"/>
    </row>
    <row r="30" spans="1:14" x14ac:dyDescent="0.2">
      <c r="A30" s="94" t="s">
        <v>10</v>
      </c>
      <c r="B30" s="3" t="s">
        <v>31</v>
      </c>
      <c r="C30" s="30">
        <v>0.51666666666666672</v>
      </c>
      <c r="D30" s="7" t="s">
        <v>31</v>
      </c>
      <c r="E30" s="3">
        <v>0.54583333333333328</v>
      </c>
      <c r="F30" s="99">
        <v>0.60902777777777783</v>
      </c>
      <c r="G30" s="3" t="s">
        <v>31</v>
      </c>
      <c r="H30" s="57">
        <v>0.7090277777777777</v>
      </c>
      <c r="J30" s="47" t="s">
        <v>7</v>
      </c>
      <c r="K30" s="2">
        <v>0.72291666666666676</v>
      </c>
      <c r="L30" s="2"/>
    </row>
    <row r="31" spans="1:14" ht="15" thickBot="1" x14ac:dyDescent="0.25">
      <c r="A31" s="95" t="s">
        <v>26</v>
      </c>
      <c r="B31" s="4" t="s">
        <v>31</v>
      </c>
      <c r="C31" s="96">
        <v>0.52222222222222225</v>
      </c>
      <c r="D31" s="49" t="s">
        <v>31</v>
      </c>
      <c r="E31" s="4">
        <v>0.55138888888888882</v>
      </c>
      <c r="F31" s="101">
        <v>0.61458333333333337</v>
      </c>
      <c r="G31" s="4" t="s">
        <v>31</v>
      </c>
      <c r="H31" s="57">
        <v>0.71250000000000002</v>
      </c>
      <c r="J31" s="47" t="s">
        <v>8</v>
      </c>
      <c r="K31" s="2">
        <v>0.72569444444444453</v>
      </c>
      <c r="L31" s="2"/>
    </row>
    <row r="32" spans="1:14" ht="15" thickBot="1" x14ac:dyDescent="0.25">
      <c r="A32" s="8"/>
      <c r="B32" s="14"/>
      <c r="C32" s="14"/>
      <c r="D32" s="14"/>
      <c r="E32" s="14"/>
      <c r="F32" s="14"/>
      <c r="G32" s="14"/>
      <c r="H32" s="21" t="s">
        <v>43</v>
      </c>
      <c r="J32" s="83" t="s">
        <v>9</v>
      </c>
      <c r="K32" s="97">
        <v>0.7270833333333333</v>
      </c>
      <c r="L32" s="97"/>
    </row>
    <row r="33" spans="1:9" ht="15" thickBot="1" x14ac:dyDescent="0.25">
      <c r="H33" s="59"/>
    </row>
    <row r="34" spans="1:9" x14ac:dyDescent="0.2">
      <c r="A34" t="s">
        <v>86</v>
      </c>
      <c r="H34" s="15"/>
    </row>
    <row r="35" spans="1:9" x14ac:dyDescent="0.2">
      <c r="A35" s="13" t="s">
        <v>87</v>
      </c>
      <c r="B35" s="5"/>
      <c r="C35" s="5"/>
      <c r="D35" s="5"/>
      <c r="E35" s="5"/>
      <c r="F35" s="5"/>
      <c r="G35" s="5"/>
    </row>
    <row r="36" spans="1:9" x14ac:dyDescent="0.2">
      <c r="A36" s="13" t="s">
        <v>88</v>
      </c>
      <c r="B36" s="5"/>
      <c r="C36" s="5"/>
      <c r="D36" s="5"/>
      <c r="E36" s="5"/>
      <c r="F36" s="5"/>
      <c r="G36" s="5"/>
    </row>
    <row r="37" spans="1:9" x14ac:dyDescent="0.2">
      <c r="H37" s="5"/>
    </row>
    <row r="38" spans="1:9" x14ac:dyDescent="0.2">
      <c r="A38" s="5" t="s">
        <v>89</v>
      </c>
      <c r="H38" s="5"/>
      <c r="I38" s="5"/>
    </row>
    <row r="39" spans="1:9" x14ac:dyDescent="0.2">
      <c r="I39" s="5"/>
    </row>
  </sheetData>
  <mergeCells count="1">
    <mergeCell ref="A2:K2"/>
  </mergeCells>
  <phoneticPr fontId="3" type="noConversion"/>
  <pageMargins left="0.7" right="0.7" top="0.78740157499999996" bottom="0.78740157499999996" header="0.3" footer="0.3"/>
  <pageSetup paperSize="9" scale="63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4254-CFD8-4953-954B-13200A2EEA6B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CBC0-8D57-4A9B-A2DA-1A9D19ECCA13}">
  <dimension ref="A2:Q40"/>
  <sheetViews>
    <sheetView zoomScaleNormal="100" workbookViewId="0">
      <selection activeCell="H29" sqref="H29"/>
    </sheetView>
  </sheetViews>
  <sheetFormatPr baseColWidth="10" defaultRowHeight="14.25" x14ac:dyDescent="0.2"/>
  <cols>
    <col min="1" max="1" width="23.33203125" customWidth="1"/>
    <col min="3" max="3" width="5.77734375" customWidth="1"/>
    <col min="4" max="4" width="10.21875" customWidth="1"/>
    <col min="5" max="5" width="5.77734375" customWidth="1"/>
    <col min="7" max="7" width="5.44140625" customWidth="1"/>
    <col min="9" max="9" width="5.33203125" customWidth="1"/>
    <col min="10" max="10" width="10.109375" customWidth="1"/>
    <col min="11" max="11" width="7.6640625" customWidth="1"/>
    <col min="13" max="13" width="5.77734375" customWidth="1"/>
    <col min="14" max="14" width="0" hidden="1" customWidth="1"/>
    <col min="15" max="15" width="3.21875" customWidth="1"/>
    <col min="16" max="16" width="16.44140625" customWidth="1"/>
  </cols>
  <sheetData>
    <row r="2" spans="1:17" ht="18" x14ac:dyDescent="0.25">
      <c r="A2" s="80" t="s">
        <v>24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7" ht="18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7" ht="15" thickBot="1" x14ac:dyDescent="0.25">
      <c r="A4" s="5" t="s">
        <v>27</v>
      </c>
      <c r="B4" s="16"/>
      <c r="C4" s="1"/>
      <c r="D4" s="16"/>
      <c r="E4" s="1"/>
      <c r="F4" s="16"/>
      <c r="H4" s="16"/>
      <c r="J4" s="45" t="s">
        <v>54</v>
      </c>
      <c r="K4" s="34"/>
      <c r="L4" s="16"/>
      <c r="N4" s="16" t="s">
        <v>55</v>
      </c>
      <c r="Q4" s="16" t="s">
        <v>55</v>
      </c>
    </row>
    <row r="5" spans="1:17" ht="29.25" thickBot="1" x14ac:dyDescent="0.25">
      <c r="A5" s="5"/>
      <c r="B5" s="17" t="s">
        <v>30</v>
      </c>
      <c r="C5" s="23" t="s">
        <v>45</v>
      </c>
      <c r="D5" s="17" t="s">
        <v>30</v>
      </c>
      <c r="E5" s="23" t="s">
        <v>45</v>
      </c>
      <c r="F5" s="32" t="s">
        <v>30</v>
      </c>
      <c r="G5" s="27" t="s">
        <v>45</v>
      </c>
      <c r="H5" s="32" t="s">
        <v>30</v>
      </c>
      <c r="I5" s="28" t="s">
        <v>45</v>
      </c>
      <c r="J5" s="40" t="s">
        <v>63</v>
      </c>
      <c r="K5" s="35" t="s">
        <v>45</v>
      </c>
      <c r="L5" s="52" t="s">
        <v>30</v>
      </c>
      <c r="M5" s="60" t="s">
        <v>45</v>
      </c>
      <c r="N5" s="55" t="s">
        <v>30</v>
      </c>
      <c r="Q5" s="17" t="s">
        <v>30</v>
      </c>
    </row>
    <row r="6" spans="1:17" x14ac:dyDescent="0.2">
      <c r="B6" s="12" t="s">
        <v>28</v>
      </c>
      <c r="C6" s="31">
        <f>SUM(Tabelle136[Spalte1])</f>
        <v>22</v>
      </c>
      <c r="D6" s="12" t="s">
        <v>28</v>
      </c>
      <c r="E6" s="24">
        <f>SUM(Tabelle136[[#All],[Spalte2]])</f>
        <v>15</v>
      </c>
      <c r="F6" s="12" t="s">
        <v>28</v>
      </c>
      <c r="G6" s="24">
        <f>SUM(Tabelle136[[#All],[Spalte3]])</f>
        <v>22</v>
      </c>
      <c r="H6" s="12" t="s">
        <v>28</v>
      </c>
      <c r="I6" s="33">
        <f>SUM(Tabelle136[[#All],[Spalte4]])</f>
        <v>15</v>
      </c>
      <c r="J6" s="41" t="s">
        <v>40</v>
      </c>
      <c r="K6" s="39">
        <f>SUM(K8:K31)</f>
        <v>16</v>
      </c>
      <c r="L6" s="53" t="s">
        <v>28</v>
      </c>
      <c r="M6" s="61">
        <f>SUM(Tabelle136[Spalte5])</f>
        <v>21</v>
      </c>
      <c r="N6" s="56" t="s">
        <v>28</v>
      </c>
      <c r="Q6" s="50" t="s">
        <v>28</v>
      </c>
    </row>
    <row r="7" spans="1:17" x14ac:dyDescent="0.2">
      <c r="A7" s="1" t="s">
        <v>22</v>
      </c>
      <c r="B7" s="11" t="s">
        <v>32</v>
      </c>
      <c r="C7" s="25" t="s">
        <v>46</v>
      </c>
      <c r="D7" s="11" t="s">
        <v>33</v>
      </c>
      <c r="E7" s="25" t="s">
        <v>47</v>
      </c>
      <c r="F7" s="11" t="s">
        <v>34</v>
      </c>
      <c r="G7" s="25" t="s">
        <v>48</v>
      </c>
      <c r="H7" s="11" t="s">
        <v>35</v>
      </c>
      <c r="I7" s="25" t="s">
        <v>49</v>
      </c>
      <c r="J7" s="42" t="s">
        <v>51</v>
      </c>
      <c r="K7" s="36" t="s">
        <v>53</v>
      </c>
      <c r="L7" s="6" t="s">
        <v>36</v>
      </c>
      <c r="M7" s="26" t="s">
        <v>50</v>
      </c>
      <c r="N7" s="29" t="s">
        <v>59</v>
      </c>
      <c r="P7" t="s">
        <v>22</v>
      </c>
      <c r="Q7" s="47" t="s">
        <v>59</v>
      </c>
    </row>
    <row r="8" spans="1:17" x14ac:dyDescent="0.2">
      <c r="A8" s="1" t="s">
        <v>0</v>
      </c>
      <c r="B8" s="3">
        <v>0.49861111111111112</v>
      </c>
      <c r="C8" s="26"/>
      <c r="D8" s="3">
        <v>0.49861111111111112</v>
      </c>
      <c r="E8" s="26"/>
      <c r="F8" s="3">
        <v>0.52777777777777779</v>
      </c>
      <c r="G8" s="26"/>
      <c r="H8" s="3">
        <v>0.52777777777777779</v>
      </c>
      <c r="I8" s="26"/>
      <c r="J8" s="43">
        <v>0.59097222222222223</v>
      </c>
      <c r="K8" s="37"/>
      <c r="L8" s="7">
        <v>0.59375</v>
      </c>
      <c r="M8" s="26"/>
      <c r="N8" s="57">
        <v>0.67361111111111116</v>
      </c>
      <c r="P8" t="s">
        <v>0</v>
      </c>
      <c r="Q8" s="2">
        <v>0.67361111111111116</v>
      </c>
    </row>
    <row r="9" spans="1:17" x14ac:dyDescent="0.2">
      <c r="A9" s="1" t="s">
        <v>13</v>
      </c>
      <c r="B9" s="3">
        <v>0.50416666666666665</v>
      </c>
      <c r="C9" s="26">
        <v>10</v>
      </c>
      <c r="D9" s="3" t="s">
        <v>31</v>
      </c>
      <c r="E9" s="26"/>
      <c r="F9" s="3">
        <v>0.53333333333333333</v>
      </c>
      <c r="G9" s="26">
        <v>10</v>
      </c>
      <c r="H9" s="3" t="s">
        <v>31</v>
      </c>
      <c r="I9" s="26"/>
      <c r="J9" s="43" t="s">
        <v>31</v>
      </c>
      <c r="K9" s="37"/>
      <c r="L9" s="7">
        <v>0.59930555555555554</v>
      </c>
      <c r="M9" s="26">
        <v>10</v>
      </c>
      <c r="N9" s="57">
        <v>0.70347222222222217</v>
      </c>
      <c r="P9" t="s">
        <v>1</v>
      </c>
      <c r="Q9" s="2">
        <v>0.67708333333333337</v>
      </c>
    </row>
    <row r="10" spans="1:17" x14ac:dyDescent="0.2">
      <c r="A10" s="29" t="s">
        <v>11</v>
      </c>
      <c r="B10" s="3">
        <v>0.50486111111111109</v>
      </c>
      <c r="C10" s="26"/>
      <c r="D10" s="30" t="s">
        <v>31</v>
      </c>
      <c r="E10" s="26"/>
      <c r="F10" s="7">
        <v>0.53402777777777777</v>
      </c>
      <c r="G10" s="26"/>
      <c r="H10" s="3" t="s">
        <v>31</v>
      </c>
      <c r="I10" s="26"/>
      <c r="J10" s="43" t="s">
        <v>31</v>
      </c>
      <c r="K10" s="37"/>
      <c r="L10" s="7">
        <v>0.6</v>
      </c>
      <c r="M10" s="26"/>
      <c r="N10" s="57">
        <v>0.70277777777777783</v>
      </c>
      <c r="P10" t="s">
        <v>2</v>
      </c>
      <c r="Q10" s="2">
        <v>0.6777777777777777</v>
      </c>
    </row>
    <row r="11" spans="1:17" x14ac:dyDescent="0.2">
      <c r="A11" s="29" t="s">
        <v>12</v>
      </c>
      <c r="B11" s="3">
        <v>0.50555555555555554</v>
      </c>
      <c r="C11" s="26"/>
      <c r="D11" s="30" t="s">
        <v>31</v>
      </c>
      <c r="E11" s="26"/>
      <c r="F11" s="7">
        <v>0.53472222222222221</v>
      </c>
      <c r="G11" s="26"/>
      <c r="H11" s="3" t="s">
        <v>31</v>
      </c>
      <c r="I11" s="26"/>
      <c r="J11" s="43" t="s">
        <v>31</v>
      </c>
      <c r="K11" s="37"/>
      <c r="L11" s="7">
        <v>0.60069444444444442</v>
      </c>
      <c r="M11" s="26"/>
      <c r="N11" s="57">
        <v>0.70208333333333339</v>
      </c>
      <c r="P11" t="s">
        <v>3</v>
      </c>
      <c r="Q11" s="2">
        <v>0.67847222222222225</v>
      </c>
    </row>
    <row r="12" spans="1:17" x14ac:dyDescent="0.2">
      <c r="A12" s="1" t="s">
        <v>1</v>
      </c>
      <c r="B12" s="3">
        <v>0.50902777777777775</v>
      </c>
      <c r="C12" s="26"/>
      <c r="D12" s="30" t="s">
        <v>31</v>
      </c>
      <c r="E12" s="26"/>
      <c r="F12" s="3">
        <v>0.53819444444444442</v>
      </c>
      <c r="G12" s="26"/>
      <c r="H12" s="3" t="s">
        <v>31</v>
      </c>
      <c r="I12" s="26"/>
      <c r="J12" s="43">
        <v>0.60277777777777775</v>
      </c>
      <c r="K12" s="37"/>
      <c r="L12" s="7" t="s">
        <v>31</v>
      </c>
      <c r="M12" s="26"/>
      <c r="N12" s="57">
        <v>0.67708333333333337</v>
      </c>
      <c r="P12" t="s">
        <v>4</v>
      </c>
      <c r="Q12" s="2">
        <v>0.6791666666666667</v>
      </c>
    </row>
    <row r="13" spans="1:17" x14ac:dyDescent="0.2">
      <c r="A13" s="1" t="s">
        <v>2</v>
      </c>
      <c r="B13" s="3">
        <v>0.50972222222222219</v>
      </c>
      <c r="C13" s="26"/>
      <c r="D13" s="3" t="s">
        <v>31</v>
      </c>
      <c r="E13" s="26"/>
      <c r="F13" s="3">
        <v>0.53888888888888886</v>
      </c>
      <c r="G13" s="26"/>
      <c r="H13" s="3" t="s">
        <v>31</v>
      </c>
      <c r="I13" s="26"/>
      <c r="J13" s="43">
        <v>0.60347222222222219</v>
      </c>
      <c r="K13" s="37"/>
      <c r="L13" s="7" t="s">
        <v>31</v>
      </c>
      <c r="M13" s="26"/>
      <c r="N13" s="57">
        <v>0.6777777777777777</v>
      </c>
      <c r="P13" t="s">
        <v>5</v>
      </c>
      <c r="Q13" s="2">
        <v>0.67986111111111114</v>
      </c>
    </row>
    <row r="14" spans="1:17" x14ac:dyDescent="0.2">
      <c r="A14" s="1" t="s">
        <v>3</v>
      </c>
      <c r="B14" s="3">
        <v>0.51041666666666663</v>
      </c>
      <c r="C14" s="26">
        <v>1</v>
      </c>
      <c r="D14" s="3" t="s">
        <v>31</v>
      </c>
      <c r="E14" s="26"/>
      <c r="F14" s="3">
        <v>0.5395833333333333</v>
      </c>
      <c r="G14" s="26">
        <v>1</v>
      </c>
      <c r="H14" s="3" t="s">
        <v>31</v>
      </c>
      <c r="I14" s="26"/>
      <c r="J14" s="43">
        <v>0.60416666666666663</v>
      </c>
      <c r="K14" s="38">
        <v>1</v>
      </c>
      <c r="L14" s="7" t="s">
        <v>31</v>
      </c>
      <c r="M14" s="26"/>
      <c r="N14" s="57">
        <v>0.67847222222222225</v>
      </c>
      <c r="P14" t="s">
        <v>6</v>
      </c>
      <c r="Q14" s="2">
        <v>0.68055555555555547</v>
      </c>
    </row>
    <row r="15" spans="1:17" x14ac:dyDescent="0.2">
      <c r="A15" s="1" t="s">
        <v>4</v>
      </c>
      <c r="B15" s="3">
        <v>0.51111111111111118</v>
      </c>
      <c r="C15" s="26">
        <v>1</v>
      </c>
      <c r="D15" s="3" t="s">
        <v>31</v>
      </c>
      <c r="E15" s="26"/>
      <c r="F15" s="3">
        <v>0.54027777777777775</v>
      </c>
      <c r="G15" s="26">
        <v>1</v>
      </c>
      <c r="H15" s="3" t="s">
        <v>31</v>
      </c>
      <c r="I15" s="26"/>
      <c r="J15" s="43">
        <v>0.60486111111111118</v>
      </c>
      <c r="K15" s="38">
        <v>1</v>
      </c>
      <c r="L15" s="7" t="s">
        <v>31</v>
      </c>
      <c r="M15" s="26"/>
      <c r="N15" s="57">
        <v>0.6791666666666667</v>
      </c>
      <c r="P15" t="s">
        <v>7</v>
      </c>
      <c r="Q15" s="2">
        <v>0.68194444444444446</v>
      </c>
    </row>
    <row r="16" spans="1:17" x14ac:dyDescent="0.2">
      <c r="A16" s="1" t="s">
        <v>5</v>
      </c>
      <c r="B16" s="3">
        <v>0.51180555555555551</v>
      </c>
      <c r="C16" s="26">
        <v>1</v>
      </c>
      <c r="D16" s="3" t="s">
        <v>31</v>
      </c>
      <c r="E16" s="26"/>
      <c r="F16" s="3">
        <v>0.54097222222222219</v>
      </c>
      <c r="G16" s="26">
        <v>1</v>
      </c>
      <c r="H16" s="3" t="s">
        <v>31</v>
      </c>
      <c r="I16" s="26"/>
      <c r="J16" s="43">
        <v>0.60555555555555551</v>
      </c>
      <c r="K16" s="38">
        <v>1</v>
      </c>
      <c r="L16" s="7" t="s">
        <v>31</v>
      </c>
      <c r="M16" s="26"/>
      <c r="N16" s="57">
        <v>0.67986111111111114</v>
      </c>
      <c r="P16" t="s">
        <v>8</v>
      </c>
      <c r="Q16" s="2">
        <v>0.68472222222222223</v>
      </c>
    </row>
    <row r="17" spans="1:17" x14ac:dyDescent="0.2">
      <c r="A17" s="1" t="s">
        <v>6</v>
      </c>
      <c r="B17" s="3">
        <v>0.51250000000000007</v>
      </c>
      <c r="C17" s="26">
        <v>1</v>
      </c>
      <c r="D17" s="3" t="s">
        <v>31</v>
      </c>
      <c r="E17" s="26"/>
      <c r="F17" s="3">
        <v>0.54166666666666663</v>
      </c>
      <c r="G17" s="26">
        <v>1</v>
      </c>
      <c r="H17" s="3" t="s">
        <v>31</v>
      </c>
      <c r="I17" s="26"/>
      <c r="J17" s="43">
        <v>0.60625000000000007</v>
      </c>
      <c r="K17" s="38">
        <v>1</v>
      </c>
      <c r="L17" s="7" t="s">
        <v>31</v>
      </c>
      <c r="M17" s="26"/>
      <c r="N17" s="57">
        <v>0.68055555555555547</v>
      </c>
      <c r="P17" t="s">
        <v>9</v>
      </c>
      <c r="Q17" s="2">
        <v>0.68611111111111101</v>
      </c>
    </row>
    <row r="18" spans="1:17" x14ac:dyDescent="0.2">
      <c r="A18" s="1" t="s">
        <v>7</v>
      </c>
      <c r="B18" s="3">
        <v>0.51388888888888895</v>
      </c>
      <c r="C18" s="26">
        <v>2</v>
      </c>
      <c r="D18" s="3" t="s">
        <v>31</v>
      </c>
      <c r="E18" s="26"/>
      <c r="F18" s="3">
        <v>0.54305555555555551</v>
      </c>
      <c r="G18" s="26">
        <v>2</v>
      </c>
      <c r="H18" s="3" t="s">
        <v>31</v>
      </c>
      <c r="I18" s="26"/>
      <c r="J18" s="43">
        <v>0.60763888888888895</v>
      </c>
      <c r="K18" s="38">
        <v>2</v>
      </c>
      <c r="L18" s="7" t="s">
        <v>31</v>
      </c>
      <c r="M18" s="26"/>
      <c r="N18" s="57">
        <v>0.68194444444444446</v>
      </c>
      <c r="P18" t="s">
        <v>61</v>
      </c>
      <c r="Q18" s="2">
        <v>0.6875</v>
      </c>
    </row>
    <row r="19" spans="1:17" x14ac:dyDescent="0.2">
      <c r="A19" s="1" t="s">
        <v>8</v>
      </c>
      <c r="B19" s="3">
        <v>0.51666666666666672</v>
      </c>
      <c r="C19" s="26"/>
      <c r="D19" s="3" t="s">
        <v>31</v>
      </c>
      <c r="E19" s="26"/>
      <c r="F19" s="3">
        <v>0.54583333333333328</v>
      </c>
      <c r="G19" s="26"/>
      <c r="H19" s="3" t="s">
        <v>31</v>
      </c>
      <c r="I19" s="26"/>
      <c r="J19" s="43">
        <v>0.61041666666666672</v>
      </c>
      <c r="K19" s="38"/>
      <c r="L19" s="7" t="s">
        <v>31</v>
      </c>
      <c r="M19" s="26"/>
      <c r="N19" s="57">
        <v>0.68472222222222223</v>
      </c>
      <c r="P19" t="s">
        <v>62</v>
      </c>
      <c r="Q19" s="2">
        <v>0.69305555555555554</v>
      </c>
    </row>
    <row r="20" spans="1:17" x14ac:dyDescent="0.2">
      <c r="A20" s="1" t="s">
        <v>9</v>
      </c>
      <c r="B20" s="3">
        <v>0.5180555555555556</v>
      </c>
      <c r="C20" s="26"/>
      <c r="D20" s="3" t="s">
        <v>31</v>
      </c>
      <c r="E20" s="26"/>
      <c r="F20" s="3">
        <v>0.54722222222222217</v>
      </c>
      <c r="G20" s="26"/>
      <c r="H20" s="3" t="s">
        <v>31</v>
      </c>
      <c r="I20" s="26"/>
      <c r="J20" s="43">
        <v>0.6118055555555556</v>
      </c>
      <c r="K20" s="38"/>
      <c r="L20" s="7" t="s">
        <v>31</v>
      </c>
      <c r="M20" s="26"/>
      <c r="N20" s="57">
        <v>0.68611111111111101</v>
      </c>
      <c r="P20" t="s">
        <v>10</v>
      </c>
      <c r="Q20" s="2">
        <v>0.69861111111111107</v>
      </c>
    </row>
    <row r="21" spans="1:17" x14ac:dyDescent="0.2">
      <c r="A21" s="1" t="s">
        <v>52</v>
      </c>
      <c r="B21" s="3">
        <v>0.51944444444444449</v>
      </c>
      <c r="C21" s="26">
        <v>4</v>
      </c>
      <c r="D21" s="3" t="s">
        <v>31</v>
      </c>
      <c r="E21" s="26"/>
      <c r="F21" s="3">
        <v>0.54861111111111105</v>
      </c>
      <c r="G21" s="26">
        <v>4</v>
      </c>
      <c r="H21" s="3" t="s">
        <v>31</v>
      </c>
      <c r="I21" s="26"/>
      <c r="J21" s="43">
        <v>0.61319444444444449</v>
      </c>
      <c r="K21" s="38">
        <v>4</v>
      </c>
      <c r="L21" s="7" t="s">
        <v>31</v>
      </c>
      <c r="M21" s="26"/>
      <c r="N21" s="57">
        <v>0.6875</v>
      </c>
      <c r="P21" t="s">
        <v>12</v>
      </c>
      <c r="Q21" s="2">
        <v>0.70208333333333339</v>
      </c>
    </row>
    <row r="22" spans="1:17" x14ac:dyDescent="0.2">
      <c r="A22" s="8" t="s">
        <v>10</v>
      </c>
      <c r="B22" s="3" t="s">
        <v>31</v>
      </c>
      <c r="C22" s="26"/>
      <c r="D22" s="3">
        <v>0.50138888888888888</v>
      </c>
      <c r="E22" s="26">
        <v>2</v>
      </c>
      <c r="F22" s="3" t="s">
        <v>31</v>
      </c>
      <c r="G22" s="26"/>
      <c r="H22" s="3">
        <v>0.53055555555555556</v>
      </c>
      <c r="I22" s="26">
        <v>2</v>
      </c>
      <c r="J22" s="44">
        <v>0.59375</v>
      </c>
      <c r="K22" s="38">
        <v>2</v>
      </c>
      <c r="L22" s="7" t="s">
        <v>31</v>
      </c>
      <c r="M22" s="26"/>
      <c r="N22" s="58">
        <v>0.69861111111111107</v>
      </c>
      <c r="P22" t="s">
        <v>11</v>
      </c>
      <c r="Q22" s="2">
        <v>0.70277777777777783</v>
      </c>
    </row>
    <row r="23" spans="1:17" x14ac:dyDescent="0.2">
      <c r="A23" s="8" t="s">
        <v>26</v>
      </c>
      <c r="B23" s="3" t="s">
        <v>31</v>
      </c>
      <c r="C23" s="26"/>
      <c r="D23" s="3">
        <v>0.50694444444444442</v>
      </c>
      <c r="E23" s="26">
        <v>2</v>
      </c>
      <c r="F23" s="3" t="s">
        <v>31</v>
      </c>
      <c r="G23" s="26"/>
      <c r="H23" s="3">
        <v>0.53611111111111109</v>
      </c>
      <c r="I23" s="26">
        <v>2</v>
      </c>
      <c r="J23" s="44">
        <v>0.59930555555555554</v>
      </c>
      <c r="K23" s="38">
        <v>2</v>
      </c>
      <c r="L23" s="7" t="s">
        <v>31</v>
      </c>
      <c r="M23" s="26"/>
      <c r="N23" s="57">
        <v>0.69305555555555554</v>
      </c>
      <c r="P23" t="s">
        <v>13</v>
      </c>
      <c r="Q23" s="2">
        <v>0.70347222222222217</v>
      </c>
    </row>
    <row r="24" spans="1:17" x14ac:dyDescent="0.2">
      <c r="A24" s="22" t="s">
        <v>20</v>
      </c>
      <c r="B24" s="3" t="s">
        <v>31</v>
      </c>
      <c r="C24" s="26"/>
      <c r="D24" s="30">
        <v>0.51111111111111118</v>
      </c>
      <c r="E24" s="26">
        <v>1</v>
      </c>
      <c r="F24" s="7" t="s">
        <v>31</v>
      </c>
      <c r="G24" s="26"/>
      <c r="H24" s="3">
        <v>0.54027777777777775</v>
      </c>
      <c r="I24" s="26">
        <v>1</v>
      </c>
      <c r="J24" s="43" t="s">
        <v>31</v>
      </c>
      <c r="K24" s="38"/>
      <c r="L24" s="7">
        <v>0.60416666666666663</v>
      </c>
      <c r="M24" s="26">
        <v>1</v>
      </c>
      <c r="N24" s="57">
        <v>0.71666666666666667</v>
      </c>
      <c r="P24" t="s">
        <v>14</v>
      </c>
      <c r="Q24" s="2">
        <v>0.70694444444444438</v>
      </c>
    </row>
    <row r="25" spans="1:17" x14ac:dyDescent="0.2">
      <c r="A25" s="22" t="s">
        <v>19</v>
      </c>
      <c r="B25" s="3" t="s">
        <v>31</v>
      </c>
      <c r="C25" s="26"/>
      <c r="D25" s="30">
        <v>0.51250000000000007</v>
      </c>
      <c r="E25" s="26">
        <v>7</v>
      </c>
      <c r="F25" s="7" t="s">
        <v>31</v>
      </c>
      <c r="G25" s="26"/>
      <c r="H25" s="3">
        <v>0.54166666666666663</v>
      </c>
      <c r="I25" s="26">
        <v>7</v>
      </c>
      <c r="J25" s="43" t="s">
        <v>31</v>
      </c>
      <c r="K25" s="37"/>
      <c r="L25" s="7">
        <v>0.60555555555555551</v>
      </c>
      <c r="M25" s="26">
        <v>7</v>
      </c>
      <c r="N25" s="57">
        <v>0.71527777777777779</v>
      </c>
      <c r="P25" t="s">
        <v>15</v>
      </c>
      <c r="Q25" s="2">
        <v>0.70763888888888893</v>
      </c>
    </row>
    <row r="26" spans="1:17" x14ac:dyDescent="0.2">
      <c r="A26" s="22" t="s">
        <v>14</v>
      </c>
      <c r="B26" s="3" t="s">
        <v>31</v>
      </c>
      <c r="C26" s="26"/>
      <c r="D26" s="30">
        <v>0.51388888888888895</v>
      </c>
      <c r="E26" s="26"/>
      <c r="F26" s="7" t="s">
        <v>31</v>
      </c>
      <c r="G26" s="26"/>
      <c r="H26" s="3">
        <v>0.54305555555555551</v>
      </c>
      <c r="I26" s="26"/>
      <c r="J26" s="43" t="s">
        <v>31</v>
      </c>
      <c r="K26" s="37"/>
      <c r="L26" s="7">
        <v>0.6069444444444444</v>
      </c>
      <c r="M26" s="26"/>
      <c r="N26" s="57">
        <v>0.70694444444444438</v>
      </c>
      <c r="P26" t="s">
        <v>16</v>
      </c>
      <c r="Q26" s="2">
        <v>0.70833333333333337</v>
      </c>
    </row>
    <row r="27" spans="1:17" x14ac:dyDescent="0.2">
      <c r="A27" s="22" t="s">
        <v>15</v>
      </c>
      <c r="B27" s="3" t="s">
        <v>31</v>
      </c>
      <c r="C27" s="26"/>
      <c r="D27" s="30">
        <v>0.51458333333333328</v>
      </c>
      <c r="E27" s="26"/>
      <c r="F27" s="7" t="s">
        <v>31</v>
      </c>
      <c r="G27" s="26"/>
      <c r="H27" s="3">
        <v>0.54375000000000007</v>
      </c>
      <c r="I27" s="26"/>
      <c r="J27" s="43" t="s">
        <v>31</v>
      </c>
      <c r="K27" s="37"/>
      <c r="L27" s="7">
        <v>0.60763888888888895</v>
      </c>
      <c r="M27" s="26"/>
      <c r="N27" s="57">
        <v>0.70763888888888893</v>
      </c>
      <c r="P27" t="s">
        <v>17</v>
      </c>
      <c r="Q27" s="2">
        <v>0.7090277777777777</v>
      </c>
    </row>
    <row r="28" spans="1:17" x14ac:dyDescent="0.2">
      <c r="A28" s="22" t="s">
        <v>16</v>
      </c>
      <c r="B28" s="3" t="s">
        <v>31</v>
      </c>
      <c r="C28" s="26"/>
      <c r="D28" s="30">
        <v>0.51527777777777783</v>
      </c>
      <c r="E28" s="26"/>
      <c r="F28" s="7" t="s">
        <v>31</v>
      </c>
      <c r="G28" s="26"/>
      <c r="H28" s="3">
        <v>0.5444444444444444</v>
      </c>
      <c r="I28" s="26"/>
      <c r="J28" s="43" t="s">
        <v>31</v>
      </c>
      <c r="K28" s="37"/>
      <c r="L28" s="7">
        <v>0.60833333333333328</v>
      </c>
      <c r="M28" s="26"/>
      <c r="N28" s="57">
        <v>0.70833333333333337</v>
      </c>
      <c r="P28" t="s">
        <v>18</v>
      </c>
      <c r="Q28" s="2">
        <v>0.71250000000000002</v>
      </c>
    </row>
    <row r="29" spans="1:17" x14ac:dyDescent="0.2">
      <c r="A29" s="22" t="s">
        <v>17</v>
      </c>
      <c r="B29" s="3" t="s">
        <v>31</v>
      </c>
      <c r="C29" s="26"/>
      <c r="D29" s="30">
        <v>0.51597222222222217</v>
      </c>
      <c r="E29" s="26">
        <v>2</v>
      </c>
      <c r="F29" s="7" t="s">
        <v>31</v>
      </c>
      <c r="G29" s="26"/>
      <c r="H29" s="3">
        <v>0.54513888888888895</v>
      </c>
      <c r="I29" s="26">
        <v>2</v>
      </c>
      <c r="J29" s="43" t="s">
        <v>31</v>
      </c>
      <c r="K29" s="37"/>
      <c r="L29" s="7">
        <v>0.60902777777777783</v>
      </c>
      <c r="M29" s="26">
        <v>2</v>
      </c>
      <c r="N29" s="57">
        <v>0.7090277777777777</v>
      </c>
      <c r="P29" t="s">
        <v>19</v>
      </c>
      <c r="Q29" s="2">
        <v>0.71527777777777779</v>
      </c>
    </row>
    <row r="30" spans="1:17" x14ac:dyDescent="0.2">
      <c r="A30" s="22" t="s">
        <v>18</v>
      </c>
      <c r="B30" s="3" t="s">
        <v>31</v>
      </c>
      <c r="C30" s="26"/>
      <c r="D30" s="30">
        <v>0.52083333333333337</v>
      </c>
      <c r="E30" s="26">
        <v>1</v>
      </c>
      <c r="F30" s="7" t="s">
        <v>31</v>
      </c>
      <c r="G30" s="26"/>
      <c r="H30" s="3">
        <v>0.54999999999999993</v>
      </c>
      <c r="I30" s="26">
        <v>1</v>
      </c>
      <c r="J30" s="43" t="s">
        <v>31</v>
      </c>
      <c r="K30" s="37"/>
      <c r="L30" s="7">
        <v>0.61388888888888882</v>
      </c>
      <c r="M30" s="26">
        <v>1</v>
      </c>
      <c r="N30" s="57">
        <v>0.71250000000000002</v>
      </c>
      <c r="P30" t="s">
        <v>20</v>
      </c>
      <c r="Q30" s="2">
        <v>0.71666666666666667</v>
      </c>
    </row>
    <row r="31" spans="1:17" ht="15" thickBot="1" x14ac:dyDescent="0.25">
      <c r="A31" s="8" t="s">
        <v>21</v>
      </c>
      <c r="B31" s="46">
        <v>0.5229166666666667</v>
      </c>
      <c r="C31" s="26">
        <v>2</v>
      </c>
      <c r="D31" s="3" t="s">
        <v>31</v>
      </c>
      <c r="E31" s="26"/>
      <c r="F31" s="3">
        <v>0.55208333333333337</v>
      </c>
      <c r="G31" s="26">
        <v>2</v>
      </c>
      <c r="H31" s="3" t="s">
        <v>31</v>
      </c>
      <c r="I31" s="26"/>
      <c r="J31" s="44">
        <v>0.6166666666666667</v>
      </c>
      <c r="K31" s="38">
        <v>2</v>
      </c>
      <c r="L31" s="7" t="s">
        <v>31</v>
      </c>
      <c r="M31" s="26"/>
      <c r="N31" s="57">
        <v>0.72013888888888899</v>
      </c>
      <c r="P31" t="s">
        <v>21</v>
      </c>
      <c r="Q31" s="2">
        <v>0.72013888888888899</v>
      </c>
    </row>
    <row r="32" spans="1:17" ht="57.75" thickBot="1" x14ac:dyDescent="0.25">
      <c r="A32" s="19" t="s">
        <v>41</v>
      </c>
      <c r="B32" s="20" t="s">
        <v>56</v>
      </c>
      <c r="C32" s="20"/>
      <c r="D32" s="20" t="s">
        <v>57</v>
      </c>
      <c r="E32" s="20"/>
      <c r="F32" s="20" t="s">
        <v>56</v>
      </c>
      <c r="G32" s="20"/>
      <c r="H32" s="20" t="s">
        <v>57</v>
      </c>
      <c r="I32" s="20"/>
      <c r="J32" s="20" t="s">
        <v>31</v>
      </c>
      <c r="K32" s="20"/>
      <c r="L32" s="54" t="s">
        <v>60</v>
      </c>
      <c r="M32" s="20"/>
      <c r="N32" s="21" t="s">
        <v>43</v>
      </c>
      <c r="P32" s="51" t="s">
        <v>41</v>
      </c>
      <c r="Q32" s="48" t="s">
        <v>43</v>
      </c>
    </row>
    <row r="33" spans="1:17" ht="15" thickBot="1" x14ac:dyDescent="0.25">
      <c r="A33" s="18" t="s">
        <v>42</v>
      </c>
      <c r="B33" s="4">
        <f>B31-B8</f>
        <v>2.430555555555558E-2</v>
      </c>
      <c r="C33" s="4"/>
      <c r="D33" s="4">
        <f>D30-D8</f>
        <v>2.2222222222222254E-2</v>
      </c>
      <c r="E33" s="4"/>
      <c r="F33" s="4">
        <f>F31-F8</f>
        <v>2.430555555555558E-2</v>
      </c>
      <c r="G33" s="4"/>
      <c r="H33" s="4">
        <f>H30-H8</f>
        <v>2.2222222222222143E-2</v>
      </c>
      <c r="I33" s="4"/>
      <c r="J33" s="4"/>
      <c r="K33" s="4"/>
      <c r="L33" s="49">
        <f>L30-L8</f>
        <v>2.0138888888888817E-2</v>
      </c>
      <c r="M33" s="4"/>
      <c r="N33" s="59">
        <f>N31-N8</f>
        <v>4.6527777777777835E-2</v>
      </c>
      <c r="P33" s="47" t="s">
        <v>42</v>
      </c>
      <c r="Q33" s="7">
        <f>Q31-Q8</f>
        <v>4.6527777777777835E-2</v>
      </c>
    </row>
    <row r="34" spans="1:17" x14ac:dyDescent="0.2">
      <c r="A34" s="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</row>
    <row r="35" spans="1:17" x14ac:dyDescent="0.2">
      <c r="A35" t="s">
        <v>37</v>
      </c>
    </row>
    <row r="36" spans="1:17" x14ac:dyDescent="0.2">
      <c r="A36" t="s">
        <v>38</v>
      </c>
    </row>
    <row r="37" spans="1:17" x14ac:dyDescent="0.2">
      <c r="A37" t="s">
        <v>39</v>
      </c>
    </row>
    <row r="39" spans="1:17" x14ac:dyDescent="0.2">
      <c r="A39" s="13" t="s">
        <v>58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7" x14ac:dyDescent="0.2">
      <c r="A40" s="13" t="s">
        <v>29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1">
    <mergeCell ref="A2:N2"/>
  </mergeCells>
  <pageMargins left="0.7" right="0.7" top="0.78740157499999996" bottom="0.78740157499999996" header="0.3" footer="0.3"/>
  <pageSetup paperSize="9" scale="7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Frühfahrt</vt:lpstr>
      <vt:lpstr>Nachmittagsfahrten</vt:lpstr>
      <vt:lpstr>Tabelle2</vt:lpstr>
      <vt:lpstr>Nachmittagsfahrten 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Schießlbauer</dc:creator>
  <cp:lastModifiedBy>Katrin Schießlbauer</cp:lastModifiedBy>
  <cp:lastPrinted>2024-10-01T07:47:19Z</cp:lastPrinted>
  <dcterms:created xsi:type="dcterms:W3CDTF">2024-05-06T10:36:06Z</dcterms:created>
  <dcterms:modified xsi:type="dcterms:W3CDTF">2024-10-02T12:29:00Z</dcterms:modified>
</cp:coreProperties>
</file>